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D85FDDAE-0E75-4587-9993-5F72096B50C0}" xr6:coauthVersionLast="47" xr6:coauthVersionMax="47" xr10:uidLastSave="{00000000-0000-0000-0000-000000000000}"/>
  <bookViews>
    <workbookView xWindow="-120" yWindow="-120" windowWidth="29040" windowHeight="15720" xr2:uid="{008FF804-7DA7-4254-B123-B25158FA050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" l="1"/>
  <c r="AH15" i="1"/>
  <c r="AH16" i="1"/>
  <c r="AH17" i="1"/>
  <c r="AH18" i="1"/>
  <c r="AH19" i="1"/>
  <c r="AH20" i="1"/>
  <c r="AH21" i="1"/>
  <c r="AH22" i="1"/>
  <c r="AH23" i="1"/>
  <c r="AH24" i="1"/>
  <c r="AH25" i="1"/>
  <c r="AH26" i="1"/>
  <c r="AH27" i="1"/>
  <c r="AG15" i="1"/>
  <c r="AI15" i="1" s="1"/>
  <c r="AG16" i="1"/>
  <c r="AI16" i="1" s="1"/>
  <c r="AG17" i="1"/>
  <c r="AI17" i="1" s="1"/>
  <c r="AG18" i="1"/>
  <c r="AI18" i="1" s="1"/>
  <c r="AG19" i="1"/>
  <c r="AI19" i="1" s="1"/>
  <c r="AG20" i="1"/>
  <c r="AI20" i="1" s="1"/>
  <c r="AG21" i="1"/>
  <c r="AI21" i="1" s="1"/>
  <c r="AG22" i="1"/>
  <c r="AI22" i="1" s="1"/>
  <c r="AG23" i="1"/>
  <c r="AI23" i="1" s="1"/>
  <c r="AG24" i="1"/>
  <c r="AG25" i="1"/>
  <c r="AG26" i="1"/>
  <c r="AG27" i="1"/>
  <c r="AH4" i="1"/>
  <c r="AH5" i="1"/>
  <c r="AH6" i="1"/>
  <c r="AH7" i="1"/>
  <c r="AH8" i="1"/>
  <c r="AH9" i="1"/>
  <c r="AH10" i="1"/>
  <c r="AH11" i="1"/>
  <c r="AH12" i="1"/>
  <c r="AH13" i="1"/>
  <c r="AH14" i="1"/>
  <c r="AG4" i="1"/>
  <c r="AI4" i="1" s="1"/>
  <c r="AG5" i="1"/>
  <c r="AI5" i="1" s="1"/>
  <c r="AG6" i="1"/>
  <c r="AI6" i="1" s="1"/>
  <c r="AG7" i="1"/>
  <c r="AI7" i="1" s="1"/>
  <c r="AG8" i="1"/>
  <c r="AI8" i="1" s="1"/>
  <c r="AG9" i="1"/>
  <c r="AG10" i="1"/>
  <c r="AG11" i="1"/>
  <c r="AG12" i="1"/>
  <c r="AG13" i="1"/>
  <c r="AG14" i="1"/>
  <c r="AH3" i="1"/>
  <c r="AG3" i="1"/>
  <c r="AI3" i="1" s="1"/>
  <c r="AD26" i="1"/>
  <c r="AD15" i="1"/>
  <c r="Z15" i="1"/>
  <c r="V15" i="1"/>
  <c r="R15" i="1"/>
  <c r="R14" i="1"/>
  <c r="N15" i="1"/>
  <c r="J15" i="1"/>
  <c r="J14" i="1"/>
  <c r="I28" i="1"/>
  <c r="H28" i="1"/>
  <c r="F15" i="1"/>
  <c r="F3" i="1"/>
  <c r="J3" i="1"/>
  <c r="N3" i="1"/>
  <c r="R3" i="1"/>
  <c r="V3" i="1"/>
  <c r="Z3" i="1"/>
  <c r="AD3" i="1"/>
  <c r="F4" i="1"/>
  <c r="J4" i="1"/>
  <c r="N4" i="1"/>
  <c r="R4" i="1"/>
  <c r="V4" i="1"/>
  <c r="Z4" i="1"/>
  <c r="AD4" i="1"/>
  <c r="F5" i="1"/>
  <c r="J5" i="1"/>
  <c r="N5" i="1"/>
  <c r="R5" i="1"/>
  <c r="V5" i="1"/>
  <c r="Z5" i="1"/>
  <c r="AD5" i="1"/>
  <c r="F6" i="1"/>
  <c r="J6" i="1"/>
  <c r="N6" i="1"/>
  <c r="R6" i="1"/>
  <c r="V6" i="1"/>
  <c r="Z6" i="1"/>
  <c r="AD6" i="1"/>
  <c r="F7" i="1"/>
  <c r="J7" i="1"/>
  <c r="N7" i="1"/>
  <c r="R7" i="1"/>
  <c r="V7" i="1"/>
  <c r="Z7" i="1"/>
  <c r="AD7" i="1"/>
  <c r="F8" i="1"/>
  <c r="J8" i="1"/>
  <c r="N8" i="1"/>
  <c r="R8" i="1"/>
  <c r="V8" i="1"/>
  <c r="Z8" i="1"/>
  <c r="AD8" i="1"/>
  <c r="F9" i="1"/>
  <c r="J9" i="1"/>
  <c r="N9" i="1"/>
  <c r="R9" i="1"/>
  <c r="V9" i="1"/>
  <c r="Z9" i="1"/>
  <c r="AD9" i="1"/>
  <c r="F10" i="1"/>
  <c r="J10" i="1"/>
  <c r="N10" i="1"/>
  <c r="R10" i="1"/>
  <c r="V10" i="1"/>
  <c r="Z10" i="1"/>
  <c r="AD10" i="1"/>
  <c r="F11" i="1"/>
  <c r="J11" i="1"/>
  <c r="N11" i="1"/>
  <c r="R11" i="1"/>
  <c r="V11" i="1"/>
  <c r="Z11" i="1"/>
  <c r="AD11" i="1"/>
  <c r="F12" i="1"/>
  <c r="J12" i="1"/>
  <c r="N12" i="1"/>
  <c r="R12" i="1"/>
  <c r="V12" i="1"/>
  <c r="Z12" i="1"/>
  <c r="AD12" i="1"/>
  <c r="F13" i="1"/>
  <c r="J13" i="1"/>
  <c r="N13" i="1"/>
  <c r="R13" i="1"/>
  <c r="V13" i="1"/>
  <c r="Z13" i="1"/>
  <c r="AD13" i="1"/>
  <c r="F14" i="1"/>
  <c r="N14" i="1"/>
  <c r="V14" i="1"/>
  <c r="Z14" i="1"/>
  <c r="AD14" i="1"/>
  <c r="AB28" i="1"/>
  <c r="AC28" i="1"/>
  <c r="Y28" i="1"/>
  <c r="U28" i="1"/>
  <c r="T28" i="1"/>
  <c r="Q28" i="1"/>
  <c r="P28" i="1"/>
  <c r="AD16" i="1"/>
  <c r="AD17" i="1"/>
  <c r="AD18" i="1"/>
  <c r="AD19" i="1"/>
  <c r="AD20" i="1"/>
  <c r="AD21" i="1"/>
  <c r="AD22" i="1"/>
  <c r="AD23" i="1"/>
  <c r="AD24" i="1"/>
  <c r="AD25" i="1"/>
  <c r="AD27" i="1"/>
  <c r="Z16" i="1"/>
  <c r="Z17" i="1"/>
  <c r="Z18" i="1"/>
  <c r="Z19" i="1"/>
  <c r="Z20" i="1"/>
  <c r="Z21" i="1"/>
  <c r="Z22" i="1"/>
  <c r="Z23" i="1"/>
  <c r="Z24" i="1"/>
  <c r="Z25" i="1"/>
  <c r="Z26" i="1"/>
  <c r="Z27" i="1"/>
  <c r="V16" i="1"/>
  <c r="V17" i="1"/>
  <c r="V18" i="1"/>
  <c r="V19" i="1"/>
  <c r="V20" i="1"/>
  <c r="V21" i="1"/>
  <c r="V22" i="1"/>
  <c r="V23" i="1"/>
  <c r="V24" i="1"/>
  <c r="V25" i="1"/>
  <c r="V26" i="1"/>
  <c r="V27" i="1"/>
  <c r="R16" i="1"/>
  <c r="R17" i="1"/>
  <c r="R18" i="1"/>
  <c r="R19" i="1"/>
  <c r="R20" i="1"/>
  <c r="R21" i="1"/>
  <c r="R22" i="1"/>
  <c r="R23" i="1"/>
  <c r="R24" i="1"/>
  <c r="R25" i="1"/>
  <c r="R26" i="1"/>
  <c r="R27" i="1"/>
  <c r="M28" i="1"/>
  <c r="L28" i="1"/>
  <c r="N16" i="1"/>
  <c r="N17" i="1"/>
  <c r="N18" i="1"/>
  <c r="N19" i="1"/>
  <c r="N20" i="1"/>
  <c r="N21" i="1"/>
  <c r="N22" i="1"/>
  <c r="N23" i="1"/>
  <c r="N24" i="1"/>
  <c r="N25" i="1"/>
  <c r="N26" i="1"/>
  <c r="N27" i="1"/>
  <c r="J27" i="1"/>
  <c r="J26" i="1"/>
  <c r="J17" i="1"/>
  <c r="J18" i="1"/>
  <c r="J19" i="1"/>
  <c r="J20" i="1"/>
  <c r="J21" i="1"/>
  <c r="J22" i="1"/>
  <c r="J23" i="1"/>
  <c r="J24" i="1"/>
  <c r="J25" i="1"/>
  <c r="J16" i="1"/>
  <c r="E28" i="1"/>
  <c r="F16" i="1"/>
  <c r="F17" i="1"/>
  <c r="F18" i="1"/>
  <c r="F19" i="1"/>
  <c r="F20" i="1"/>
  <c r="F21" i="1"/>
  <c r="F22" i="1"/>
  <c r="F23" i="1"/>
  <c r="F24" i="1"/>
  <c r="F25" i="1"/>
  <c r="F26" i="1"/>
  <c r="F27" i="1"/>
  <c r="AE1" i="1"/>
  <c r="AA1" i="1"/>
  <c r="AI9" i="1" l="1"/>
  <c r="AI14" i="1"/>
  <c r="AI13" i="1"/>
  <c r="AI27" i="1"/>
  <c r="AI12" i="1"/>
  <c r="AI26" i="1"/>
  <c r="AI11" i="1"/>
  <c r="AI25" i="1"/>
  <c r="AI10" i="1"/>
  <c r="AI24" i="1"/>
  <c r="J28" i="1"/>
  <c r="F28" i="1"/>
  <c r="AH28" i="1"/>
  <c r="AD28" i="1"/>
  <c r="Z28" i="1"/>
  <c r="X28" i="1"/>
  <c r="V28" i="1"/>
  <c r="R28" i="1"/>
  <c r="N28" i="1"/>
  <c r="AG28" i="1" l="1"/>
  <c r="AI28" i="1"/>
</calcChain>
</file>

<file path=xl/sharedStrings.xml><?xml version="1.0" encoding="utf-8"?>
<sst xmlns="http://schemas.openxmlformats.org/spreadsheetml/2006/main" count="54" uniqueCount="32">
  <si>
    <t>Periodo</t>
  </si>
  <si>
    <t>Totales</t>
  </si>
  <si>
    <t>Ingresos</t>
  </si>
  <si>
    <t>ENAJENACION BEBIDAS ALCOHOLICAS Y TABACOS LIBRADOS</t>
  </si>
  <si>
    <t>FONDO GENERAL DE PARTICIPACIONES 2023</t>
  </si>
  <si>
    <t>FONDO DE FOMENTO MUNICIPAL 2023</t>
  </si>
  <si>
    <t>IMPUESTO SOBRE AUTOMOVILES NUEVOS ISAN 2023</t>
  </si>
  <si>
    <t>FONDO DE COMPENSACION ISAN 2023</t>
  </si>
  <si>
    <t>FONDO DE EXTRACCION DE HIDROCARBUROS 2023</t>
  </si>
  <si>
    <t>FONDO DE FISCALIZACION Y RECAUDACION 2023</t>
  </si>
  <si>
    <t>FONDO DE ISR MUNICIPIO 2023</t>
  </si>
  <si>
    <t>ENAJENACION ISR DE BIENES INMUEBLES 2023</t>
  </si>
  <si>
    <t>INCENTIVOS A LA VENTA FINAL DE GASOLINA Y DIESEL 2023</t>
  </si>
  <si>
    <t>IMPUESTO ESPECIAL SOBRE PRODUCCION Y SERVICIOS 2023</t>
  </si>
  <si>
    <t>PARTICIPACION TENENCIA O USO DE VEHICULOS 2023</t>
  </si>
  <si>
    <t>EJERCICIO</t>
  </si>
  <si>
    <t>Ajustes/Descuentos/Reintegros</t>
  </si>
  <si>
    <t xml:space="preserve"> </t>
  </si>
  <si>
    <t>Importe Transferido</t>
  </si>
  <si>
    <t>Total</t>
  </si>
  <si>
    <t>FONDO GENERAL DE PARTICIPACIONES 2024</t>
  </si>
  <si>
    <t>FONDO DE FOMENTO MUNICIPAL 2024</t>
  </si>
  <si>
    <t>PARTICIPACION TENENCIA O USO DE VEHICULOS</t>
  </si>
  <si>
    <t>IMPUESTO ESPECIAL SOBRE PRODUCCION Y SERVICIOS 202</t>
  </si>
  <si>
    <t>IMPUESTO SOBRE AUTOMOVILES NUEVOS ISAN 2024</t>
  </si>
  <si>
    <t>FONDO DE COMPENSACION ISAN 2024</t>
  </si>
  <si>
    <t>SOBRE TENENCIA O USO DE VEHICULOS (LOCAL) 2024</t>
  </si>
  <si>
    <t>FONDO DE EXTRACCION DE HIDROCARBUROS 2024</t>
  </si>
  <si>
    <t>FONDO DE FISCALIZACION Y RECAUDACION 2024</t>
  </si>
  <si>
    <t>INCENTIVOS A LA VENTA FINAL DE GASOLINA Y DIESEL 2</t>
  </si>
  <si>
    <t>FONDO DE ISR MUNICIPIO 2024</t>
  </si>
  <si>
    <t>ENAJENACION ISR DE BIENES INMUEBLES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</si>
</sst>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8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2"/>
      <name val="Aptos Narrow"/>
      <family val="2"/>
      <scheme val="minor"/>
    </font>
    <font>
      <sz val="10"/>
      <name val="Arial"/>
    </font>
    <font>
      <sz val="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7E1F45"/>
        <bgColor indexed="64"/>
      </patternFill>
    </fill>
  </fills>
  <borders count="15">
    <border>
      <left/>
      <right/>
      <top/>
      <bottom/>
      <diagonal/>
    </border>
    <border>
      <left/>
      <right style="dashDotDot">
        <color indexed="64"/>
      </right>
      <top/>
      <bottom/>
      <diagonal/>
    </border>
    <border>
      <left style="dashDotDot">
        <color indexed="64"/>
      </left>
      <right style="dashDotDot">
        <color indexed="64"/>
      </right>
      <top style="dashDotDot">
        <color indexed="64"/>
      </top>
      <bottom/>
      <diagonal/>
    </border>
    <border>
      <left style="dashDotDot">
        <color indexed="64"/>
      </left>
      <right style="dashDotDot">
        <color indexed="64"/>
      </right>
      <top style="dashDotDot">
        <color indexed="64"/>
      </top>
      <bottom style="dashDotDot">
        <color indexed="64"/>
      </bottom>
      <diagonal/>
    </border>
    <border>
      <left/>
      <right style="dashDotDot">
        <color indexed="64"/>
      </right>
      <top/>
      <bottom style="dashDotDot">
        <color indexed="64"/>
      </bottom>
      <diagonal/>
    </border>
    <border>
      <left style="dashDotDot">
        <color indexed="64"/>
      </left>
      <right style="dashDotDot">
        <color indexed="64"/>
      </right>
      <top/>
      <bottom/>
      <diagonal/>
    </border>
    <border>
      <left style="dashDotDot">
        <color indexed="64"/>
      </left>
      <right style="dashDotDot">
        <color indexed="64"/>
      </right>
      <top/>
      <bottom style="dashDotDot">
        <color indexed="64"/>
      </bottom>
      <diagonal/>
    </border>
    <border>
      <left style="dashDotDot">
        <color indexed="64"/>
      </left>
      <right style="dashDotDot">
        <color indexed="64"/>
      </right>
      <top style="dashDotDot">
        <color indexed="64"/>
      </top>
      <bottom style="thin">
        <color indexed="64"/>
      </bottom>
      <diagonal/>
    </border>
    <border>
      <left style="dashDotDot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/>
      <top style="dashDotDot">
        <color indexed="64"/>
      </top>
      <bottom style="dashDotDot">
        <color indexed="64"/>
      </bottom>
      <diagonal/>
    </border>
    <border>
      <left/>
      <right style="dashDotDot">
        <color indexed="64"/>
      </right>
      <top style="dashDotDot">
        <color indexed="64"/>
      </top>
      <bottom style="dashDotDot">
        <color indexed="64"/>
      </bottom>
      <diagonal/>
    </border>
    <border>
      <left style="dashDotDot">
        <color indexed="64"/>
      </left>
      <right style="dashDotDot">
        <color indexed="64"/>
      </right>
      <top/>
      <bottom style="thin">
        <color indexed="64"/>
      </bottom>
      <diagonal/>
    </border>
    <border>
      <left style="dashDotDot">
        <color indexed="64"/>
      </left>
      <right style="dashDotDot">
        <color indexed="64"/>
      </right>
      <top style="dashDotDot">
        <color indexed="64"/>
      </top>
      <bottom style="medium">
        <color indexed="64"/>
      </bottom>
      <diagonal/>
    </border>
    <border>
      <left style="dashDotDot">
        <color indexed="64"/>
      </left>
      <right style="dashDotDot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37">
    <xf numFmtId="0" fontId="0" fillId="0" borderId="0" xfId="0"/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/>
    </xf>
    <xf numFmtId="44" fontId="4" fillId="0" borderId="3" xfId="0" applyNumberFormat="1" applyFont="1" applyBorder="1"/>
    <xf numFmtId="0" fontId="5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2" fillId="0" borderId="0" xfId="0" applyFont="1"/>
    <xf numFmtId="44" fontId="2" fillId="0" borderId="0" xfId="0" applyNumberFormat="1" applyFont="1"/>
    <xf numFmtId="44" fontId="0" fillId="0" borderId="0" xfId="0" applyNumberFormat="1"/>
    <xf numFmtId="44" fontId="4" fillId="0" borderId="7" xfId="0" applyNumberFormat="1" applyFont="1" applyBorder="1"/>
    <xf numFmtId="0" fontId="4" fillId="0" borderId="2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right" vertical="center"/>
    </xf>
    <xf numFmtId="0" fontId="1" fillId="4" borderId="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0" fontId="0" fillId="3" borderId="3" xfId="0" applyFill="1" applyBorder="1" applyAlignment="1">
      <alignment horizontal="center" wrapText="1"/>
    </xf>
    <xf numFmtId="44" fontId="2" fillId="0" borderId="2" xfId="0" applyNumberFormat="1" applyFont="1" applyBorder="1"/>
    <xf numFmtId="44" fontId="2" fillId="0" borderId="5" xfId="0" applyNumberFormat="1" applyFont="1" applyBorder="1"/>
    <xf numFmtId="0" fontId="4" fillId="0" borderId="6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44" fontId="4" fillId="0" borderId="6" xfId="0" applyNumberFormat="1" applyFont="1" applyBorder="1"/>
    <xf numFmtId="44" fontId="4" fillId="0" borderId="11" xfId="0" applyNumberFormat="1" applyFont="1" applyBorder="1"/>
    <xf numFmtId="0" fontId="4" fillId="0" borderId="12" xfId="0" applyFont="1" applyBorder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3" fillId="2" borderId="13" xfId="0" applyFont="1" applyFill="1" applyBorder="1" applyAlignment="1">
      <alignment vertical="center"/>
    </xf>
    <xf numFmtId="44" fontId="4" fillId="0" borderId="12" xfId="0" applyNumberFormat="1" applyFont="1" applyBorder="1"/>
    <xf numFmtId="0" fontId="0" fillId="0" borderId="14" xfId="0" applyBorder="1"/>
    <xf numFmtId="44" fontId="2" fillId="0" borderId="13" xfId="0" applyNumberFormat="1" applyFont="1" applyBorder="1"/>
    <xf numFmtId="0" fontId="3" fillId="4" borderId="3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17" fontId="3" fillId="4" borderId="3" xfId="0" applyNumberFormat="1" applyFont="1" applyFill="1" applyBorder="1" applyAlignment="1">
      <alignment horizontal="center" vertical="center"/>
    </xf>
    <xf numFmtId="17" fontId="3" fillId="4" borderId="8" xfId="0" applyNumberFormat="1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79022A08-33BE-434D-A2CE-50A10E3B4D23}"/>
  </cellStyles>
  <dxfs count="0"/>
  <tableStyles count="0" defaultTableStyle="TableStyleMedium2" defaultPivotStyle="PivotStyleLight16"/>
  <colors>
    <mruColors>
      <color rgb="FF7E1F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3310</xdr:colOff>
      <xdr:row>0</xdr:row>
      <xdr:rowOff>69763</xdr:rowOff>
    </xdr:from>
    <xdr:to>
      <xdr:col>1</xdr:col>
      <xdr:colOff>0</xdr:colOff>
      <xdr:row>1</xdr:row>
      <xdr:rowOff>361803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id="{6BEF7461-4134-4317-8BF6-C5039AB99468}"/>
            </a:ext>
          </a:extLst>
        </xdr:cNvPr>
        <xdr:cNvCxnSpPr/>
      </xdr:nvCxnSpPr>
      <xdr:spPr>
        <a:xfrm>
          <a:off x="3310" y="69763"/>
          <a:ext cx="4028202" cy="498784"/>
        </a:xfrm>
        <a:prstGeom prst="line">
          <a:avLst/>
        </a:prstGeom>
        <a:ln w="38100">
          <a:solidFill>
            <a:schemeClr val="bg1"/>
          </a:solidFill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137CAA-7C12-4848-8224-7281F673A6C9}">
  <dimension ref="A1:AI29"/>
  <sheetViews>
    <sheetView tabSelected="1" zoomScale="86" zoomScaleNormal="86" workbookViewId="0"/>
  </sheetViews>
  <sheetFormatPr baseColWidth="10" defaultRowHeight="15" x14ac:dyDescent="0.25"/>
  <cols>
    <col min="1" max="1" width="57.7109375" bestFit="1" customWidth="1"/>
    <col min="2" max="2" width="10.85546875" customWidth="1"/>
    <col min="3" max="3" width="1.42578125" customWidth="1"/>
    <col min="4" max="4" width="20.42578125" customWidth="1"/>
    <col min="5" max="5" width="20.140625" customWidth="1"/>
    <col min="6" max="6" width="20.5703125" customWidth="1"/>
    <col min="7" max="7" width="1" customWidth="1"/>
    <col min="8" max="8" width="16.42578125" customWidth="1"/>
    <col min="9" max="9" width="18" customWidth="1"/>
    <col min="10" max="10" width="16.42578125" customWidth="1"/>
    <col min="11" max="11" width="1.42578125" customWidth="1"/>
    <col min="12" max="12" width="16.42578125" customWidth="1"/>
    <col min="13" max="13" width="17.5703125" customWidth="1"/>
    <col min="14" max="14" width="18.140625" customWidth="1"/>
    <col min="15" max="15" width="1.5703125" customWidth="1"/>
    <col min="16" max="16" width="16.42578125" customWidth="1"/>
    <col min="17" max="17" width="17.42578125" customWidth="1"/>
    <col min="18" max="18" width="18.140625" customWidth="1"/>
    <col min="19" max="19" width="1.28515625" customWidth="1"/>
    <col min="20" max="20" width="16.42578125" customWidth="1"/>
    <col min="21" max="21" width="19.140625" customWidth="1"/>
    <col min="22" max="22" width="18.140625" customWidth="1"/>
    <col min="23" max="23" width="1.5703125" customWidth="1"/>
    <col min="24" max="24" width="16.42578125" customWidth="1"/>
    <col min="25" max="25" width="15.5703125" bestFit="1" customWidth="1"/>
    <col min="26" max="26" width="18.140625" customWidth="1"/>
    <col min="27" max="27" width="2" customWidth="1"/>
    <col min="28" max="28" width="16.42578125" customWidth="1"/>
    <col min="29" max="29" width="14.42578125" customWidth="1"/>
    <col min="30" max="30" width="18.140625" customWidth="1"/>
    <col min="31" max="31" width="1.5703125" customWidth="1"/>
    <col min="32" max="32" width="3" customWidth="1"/>
    <col min="33" max="33" width="18.140625" bestFit="1" customWidth="1"/>
    <col min="34" max="34" width="15.42578125" bestFit="1" customWidth="1"/>
    <col min="35" max="35" width="18.140625" bestFit="1" customWidth="1"/>
  </cols>
  <sheetData>
    <row r="1" spans="1:35" ht="15.75" x14ac:dyDescent="0.25">
      <c r="A1" s="13" t="s">
        <v>0</v>
      </c>
      <c r="B1" s="32" t="s">
        <v>15</v>
      </c>
      <c r="C1" s="15"/>
      <c r="D1" s="33">
        <v>45307</v>
      </c>
      <c r="E1" s="31"/>
      <c r="F1" s="31"/>
      <c r="G1" s="15"/>
      <c r="H1" s="33">
        <v>45323</v>
      </c>
      <c r="I1" s="31"/>
      <c r="J1" s="31"/>
      <c r="K1" s="15">
        <v>0</v>
      </c>
      <c r="L1" s="33">
        <v>45352</v>
      </c>
      <c r="M1" s="31"/>
      <c r="N1" s="31"/>
      <c r="O1" s="15"/>
      <c r="P1" s="34">
        <v>45383</v>
      </c>
      <c r="Q1" s="35"/>
      <c r="R1" s="36"/>
      <c r="S1" s="15" t="s">
        <v>17</v>
      </c>
      <c r="T1" s="33">
        <v>45413</v>
      </c>
      <c r="U1" s="31"/>
      <c r="V1" s="31"/>
      <c r="W1" s="15"/>
      <c r="X1" s="33">
        <v>45444</v>
      </c>
      <c r="Y1" s="31"/>
      <c r="Z1" s="31"/>
      <c r="AA1" s="19">
        <f>SUM(AA3:AA13)</f>
        <v>0</v>
      </c>
      <c r="AB1" s="33">
        <v>45474</v>
      </c>
      <c r="AC1" s="31"/>
      <c r="AD1" s="31"/>
      <c r="AE1" s="19">
        <f>SUM(AE3:AE13)</f>
        <v>0</v>
      </c>
      <c r="AF1" s="1"/>
      <c r="AG1" s="31" t="s">
        <v>1</v>
      </c>
      <c r="AH1" s="31"/>
      <c r="AI1" s="31"/>
    </row>
    <row r="2" spans="1:35" ht="45" x14ac:dyDescent="0.25">
      <c r="A2" s="14" t="s">
        <v>2</v>
      </c>
      <c r="B2" s="32"/>
      <c r="C2" s="16"/>
      <c r="D2" s="3" t="s">
        <v>18</v>
      </c>
      <c r="E2" s="18" t="s">
        <v>16</v>
      </c>
      <c r="F2" s="3" t="s">
        <v>19</v>
      </c>
      <c r="G2" s="16"/>
      <c r="H2" s="3" t="s">
        <v>18</v>
      </c>
      <c r="I2" s="18" t="s">
        <v>16</v>
      </c>
      <c r="J2" s="3" t="s">
        <v>19</v>
      </c>
      <c r="K2" s="16"/>
      <c r="L2" s="3" t="s">
        <v>18</v>
      </c>
      <c r="M2" s="18" t="s">
        <v>16</v>
      </c>
      <c r="N2" s="3" t="s">
        <v>19</v>
      </c>
      <c r="O2" s="16"/>
      <c r="P2" s="3" t="s">
        <v>18</v>
      </c>
      <c r="Q2" s="18" t="s">
        <v>16</v>
      </c>
      <c r="R2" s="3" t="s">
        <v>19</v>
      </c>
      <c r="S2" s="16"/>
      <c r="T2" s="3" t="s">
        <v>18</v>
      </c>
      <c r="U2" s="18" t="s">
        <v>16</v>
      </c>
      <c r="V2" s="3" t="s">
        <v>19</v>
      </c>
      <c r="W2" s="16"/>
      <c r="X2" s="3" t="s">
        <v>18</v>
      </c>
      <c r="Y2" s="18" t="s">
        <v>16</v>
      </c>
      <c r="Z2" s="3" t="s">
        <v>19</v>
      </c>
      <c r="AA2" s="20"/>
      <c r="AB2" s="3" t="s">
        <v>18</v>
      </c>
      <c r="AC2" s="18" t="s">
        <v>16</v>
      </c>
      <c r="AD2" s="3" t="s">
        <v>19</v>
      </c>
      <c r="AE2" s="20"/>
      <c r="AF2" s="2"/>
      <c r="AG2" s="3" t="s">
        <v>18</v>
      </c>
      <c r="AH2" s="18" t="s">
        <v>16</v>
      </c>
      <c r="AI2" s="3" t="s">
        <v>19</v>
      </c>
    </row>
    <row r="3" spans="1:35" ht="15.75" x14ac:dyDescent="0.25">
      <c r="A3" s="6" t="s">
        <v>4</v>
      </c>
      <c r="B3" s="12">
        <v>2023</v>
      </c>
      <c r="C3" s="16"/>
      <c r="D3" s="4">
        <v>37715093.18</v>
      </c>
      <c r="E3" s="4">
        <v>605685.24</v>
      </c>
      <c r="F3" s="4">
        <f>D3-E3</f>
        <v>37109407.939999998</v>
      </c>
      <c r="G3" s="16"/>
      <c r="H3" s="4">
        <v>0</v>
      </c>
      <c r="I3" s="4">
        <v>0</v>
      </c>
      <c r="J3" s="4">
        <f>H3-I3</f>
        <v>0</v>
      </c>
      <c r="K3" s="16"/>
      <c r="L3" s="4">
        <v>12261658.82</v>
      </c>
      <c r="M3" s="4">
        <v>0</v>
      </c>
      <c r="N3" s="4">
        <f>L3-M3</f>
        <v>12261658.82</v>
      </c>
      <c r="O3" s="16"/>
      <c r="P3" s="4">
        <v>0</v>
      </c>
      <c r="Q3" s="4">
        <v>0</v>
      </c>
      <c r="R3" s="4">
        <f>P3-Q3</f>
        <v>0</v>
      </c>
      <c r="S3" s="16"/>
      <c r="T3" s="4">
        <v>0</v>
      </c>
      <c r="U3" s="4">
        <v>0</v>
      </c>
      <c r="V3" s="4">
        <f>T3-U3</f>
        <v>0</v>
      </c>
      <c r="W3" s="16"/>
      <c r="X3" s="4">
        <v>1660900.73</v>
      </c>
      <c r="Y3" s="4">
        <v>0</v>
      </c>
      <c r="Z3" s="4">
        <f>X3-Y3</f>
        <v>1660900.73</v>
      </c>
      <c r="AA3" s="20"/>
      <c r="AB3" s="4">
        <v>0</v>
      </c>
      <c r="AC3" s="4">
        <v>0</v>
      </c>
      <c r="AD3" s="4">
        <f>AB3-AC3</f>
        <v>0</v>
      </c>
      <c r="AE3" s="20"/>
      <c r="AF3" s="5"/>
      <c r="AG3" s="4">
        <f>AB3+X3+T3+P3+L3+H3+D3</f>
        <v>51637652.730000004</v>
      </c>
      <c r="AH3" s="4">
        <f>AC3+Y3+U3+Q3+M3+I3+E3</f>
        <v>605685.24</v>
      </c>
      <c r="AI3" s="4">
        <f>AG3-AH3</f>
        <v>51031967.490000002</v>
      </c>
    </row>
    <row r="4" spans="1:35" ht="15.75" x14ac:dyDescent="0.25">
      <c r="A4" s="6" t="s">
        <v>5</v>
      </c>
      <c r="B4" s="12">
        <v>2023</v>
      </c>
      <c r="C4" s="16"/>
      <c r="D4" s="4">
        <v>10791421.93</v>
      </c>
      <c r="E4" s="4">
        <v>0</v>
      </c>
      <c r="F4" s="4">
        <f t="shared" ref="F4:F13" si="0">D4-E4</f>
        <v>10791421.93</v>
      </c>
      <c r="G4" s="16"/>
      <c r="H4" s="4">
        <v>0</v>
      </c>
      <c r="I4" s="4">
        <v>0</v>
      </c>
      <c r="J4" s="4">
        <f t="shared" ref="J4:J14" si="1">H4-I4</f>
        <v>0</v>
      </c>
      <c r="K4" s="16"/>
      <c r="L4" s="4">
        <v>3951649.97</v>
      </c>
      <c r="M4" s="4">
        <v>0</v>
      </c>
      <c r="N4" s="4">
        <f t="shared" ref="N4:N27" si="2">L4-M4</f>
        <v>3951649.97</v>
      </c>
      <c r="O4" s="16"/>
      <c r="P4" s="4">
        <v>0</v>
      </c>
      <c r="Q4" s="4">
        <v>0</v>
      </c>
      <c r="R4" s="4">
        <f t="shared" ref="R4:R27" si="3">P4-Q4</f>
        <v>0</v>
      </c>
      <c r="S4" s="16"/>
      <c r="T4" s="4">
        <v>0</v>
      </c>
      <c r="U4" s="4">
        <v>0</v>
      </c>
      <c r="V4" s="4">
        <f t="shared" ref="V4:V27" si="4">T4-U4</f>
        <v>0</v>
      </c>
      <c r="W4" s="16"/>
      <c r="X4" s="4">
        <v>305466.65999999997</v>
      </c>
      <c r="Y4" s="4">
        <v>205692.57</v>
      </c>
      <c r="Z4" s="4">
        <f t="shared" ref="Z4:Z27" si="5">X4-Y4</f>
        <v>99774.089999999967</v>
      </c>
      <c r="AA4" s="20"/>
      <c r="AB4" s="4">
        <v>0</v>
      </c>
      <c r="AC4" s="4">
        <v>0</v>
      </c>
      <c r="AD4" s="4">
        <f t="shared" ref="AD4:AD27" si="6">AB4-AC4</f>
        <v>0</v>
      </c>
      <c r="AE4" s="20"/>
      <c r="AF4" s="5"/>
      <c r="AG4" s="4">
        <f t="shared" ref="AG4:AG27" si="7">AB4+X4+T4+P4+L4+H4+D4</f>
        <v>15048538.559999999</v>
      </c>
      <c r="AH4" s="4">
        <f t="shared" ref="AH4:AH27" si="8">AC4+Y4+U4+Q4+M4+I4+E4</f>
        <v>205692.57</v>
      </c>
      <c r="AI4" s="4">
        <f t="shared" ref="AI4:AI27" si="9">AG4-AH4</f>
        <v>14842845.989999998</v>
      </c>
    </row>
    <row r="5" spans="1:35" ht="15.75" x14ac:dyDescent="0.25">
      <c r="A5" s="6" t="s">
        <v>14</v>
      </c>
      <c r="B5" s="12">
        <v>2023</v>
      </c>
      <c r="C5" s="16"/>
      <c r="D5" s="4">
        <v>1080.8</v>
      </c>
      <c r="E5" s="4">
        <v>0</v>
      </c>
      <c r="F5" s="4">
        <f t="shared" si="0"/>
        <v>1080.8</v>
      </c>
      <c r="G5" s="16"/>
      <c r="H5" s="4">
        <v>0</v>
      </c>
      <c r="I5" s="4">
        <v>0</v>
      </c>
      <c r="J5" s="4">
        <f t="shared" si="1"/>
        <v>0</v>
      </c>
      <c r="K5" s="16"/>
      <c r="L5" s="4">
        <v>0</v>
      </c>
      <c r="M5" s="4">
        <v>0</v>
      </c>
      <c r="N5" s="4">
        <f t="shared" si="2"/>
        <v>0</v>
      </c>
      <c r="O5" s="16"/>
      <c r="P5" s="4">
        <v>0</v>
      </c>
      <c r="Q5" s="4">
        <v>0</v>
      </c>
      <c r="R5" s="4">
        <f t="shared" si="3"/>
        <v>0</v>
      </c>
      <c r="S5" s="16"/>
      <c r="T5" s="4">
        <v>0</v>
      </c>
      <c r="U5" s="4">
        <v>0</v>
      </c>
      <c r="V5" s="4">
        <f t="shared" si="4"/>
        <v>0</v>
      </c>
      <c r="W5" s="16"/>
      <c r="X5" s="4">
        <v>0</v>
      </c>
      <c r="Y5" s="4">
        <v>0</v>
      </c>
      <c r="Z5" s="4">
        <f t="shared" si="5"/>
        <v>0</v>
      </c>
      <c r="AA5" s="20"/>
      <c r="AB5" s="4">
        <v>0</v>
      </c>
      <c r="AC5" s="4">
        <v>0</v>
      </c>
      <c r="AD5" s="4">
        <f t="shared" si="6"/>
        <v>0</v>
      </c>
      <c r="AE5" s="20"/>
      <c r="AF5" s="5"/>
      <c r="AG5" s="4">
        <f t="shared" si="7"/>
        <v>1080.8</v>
      </c>
      <c r="AH5" s="4">
        <f t="shared" si="8"/>
        <v>0</v>
      </c>
      <c r="AI5" s="4">
        <f t="shared" si="9"/>
        <v>1080.8</v>
      </c>
    </row>
    <row r="6" spans="1:35" ht="15.75" x14ac:dyDescent="0.25">
      <c r="A6" s="6" t="s">
        <v>13</v>
      </c>
      <c r="B6" s="12">
        <v>2023</v>
      </c>
      <c r="C6" s="16"/>
      <c r="D6" s="4">
        <v>916757.64</v>
      </c>
      <c r="E6" s="4">
        <v>0</v>
      </c>
      <c r="F6" s="4">
        <f t="shared" si="0"/>
        <v>916757.64</v>
      </c>
      <c r="G6" s="16"/>
      <c r="H6" s="4">
        <v>0</v>
      </c>
      <c r="I6" s="4">
        <v>0</v>
      </c>
      <c r="J6" s="4">
        <f t="shared" si="1"/>
        <v>0</v>
      </c>
      <c r="K6" s="16"/>
      <c r="L6" s="4">
        <v>0</v>
      </c>
      <c r="M6" s="4">
        <v>246346.35</v>
      </c>
      <c r="N6" s="4">
        <f t="shared" si="2"/>
        <v>-246346.35</v>
      </c>
      <c r="O6" s="16"/>
      <c r="P6" s="4">
        <v>0</v>
      </c>
      <c r="Q6" s="4">
        <v>0</v>
      </c>
      <c r="R6" s="4">
        <f t="shared" si="3"/>
        <v>0</v>
      </c>
      <c r="S6" s="16"/>
      <c r="T6" s="4">
        <v>0</v>
      </c>
      <c r="U6" s="4">
        <v>0</v>
      </c>
      <c r="V6" s="4">
        <f t="shared" si="4"/>
        <v>0</v>
      </c>
      <c r="W6" s="16"/>
      <c r="X6" s="4">
        <v>0</v>
      </c>
      <c r="Y6" s="4">
        <v>0</v>
      </c>
      <c r="Z6" s="4">
        <f t="shared" si="5"/>
        <v>0</v>
      </c>
      <c r="AA6" s="20"/>
      <c r="AB6" s="4">
        <v>0</v>
      </c>
      <c r="AC6" s="4">
        <v>0</v>
      </c>
      <c r="AD6" s="4">
        <f t="shared" si="6"/>
        <v>0</v>
      </c>
      <c r="AE6" s="20"/>
      <c r="AF6" s="5"/>
      <c r="AG6" s="4">
        <f t="shared" si="7"/>
        <v>916757.64</v>
      </c>
      <c r="AH6" s="4">
        <f t="shared" si="8"/>
        <v>246346.35</v>
      </c>
      <c r="AI6" s="4">
        <f t="shared" si="9"/>
        <v>670411.29</v>
      </c>
    </row>
    <row r="7" spans="1:35" ht="15.75" x14ac:dyDescent="0.25">
      <c r="A7" s="6" t="s">
        <v>6</v>
      </c>
      <c r="B7" s="12">
        <v>2023</v>
      </c>
      <c r="C7" s="16"/>
      <c r="D7" s="4">
        <v>1292622.3700000001</v>
      </c>
      <c r="E7" s="4">
        <v>0</v>
      </c>
      <c r="F7" s="4">
        <f t="shared" si="0"/>
        <v>1292622.3700000001</v>
      </c>
      <c r="G7" s="16"/>
      <c r="H7" s="4">
        <v>0</v>
      </c>
      <c r="I7" s="4">
        <v>0</v>
      </c>
      <c r="J7" s="4">
        <f t="shared" si="1"/>
        <v>0</v>
      </c>
      <c r="K7" s="16"/>
      <c r="L7" s="4">
        <v>0</v>
      </c>
      <c r="M7" s="4">
        <v>0</v>
      </c>
      <c r="N7" s="4">
        <f t="shared" si="2"/>
        <v>0</v>
      </c>
      <c r="O7" s="16"/>
      <c r="P7" s="4">
        <v>0</v>
      </c>
      <c r="Q7" s="4">
        <v>0</v>
      </c>
      <c r="R7" s="4">
        <f t="shared" si="3"/>
        <v>0</v>
      </c>
      <c r="S7" s="16"/>
      <c r="T7" s="4">
        <v>0</v>
      </c>
      <c r="U7" s="4">
        <v>0</v>
      </c>
      <c r="V7" s="4">
        <f t="shared" si="4"/>
        <v>0</v>
      </c>
      <c r="W7" s="16"/>
      <c r="X7" s="4">
        <v>0</v>
      </c>
      <c r="Y7" s="4">
        <v>0</v>
      </c>
      <c r="Z7" s="4">
        <f t="shared" si="5"/>
        <v>0</v>
      </c>
      <c r="AA7" s="20"/>
      <c r="AB7" s="4">
        <v>0</v>
      </c>
      <c r="AC7" s="4">
        <v>0</v>
      </c>
      <c r="AD7" s="4">
        <f t="shared" si="6"/>
        <v>0</v>
      </c>
      <c r="AE7" s="20"/>
      <c r="AF7" s="5"/>
      <c r="AG7" s="4">
        <f t="shared" si="7"/>
        <v>1292622.3700000001</v>
      </c>
      <c r="AH7" s="4">
        <f t="shared" si="8"/>
        <v>0</v>
      </c>
      <c r="AI7" s="4">
        <f t="shared" si="9"/>
        <v>1292622.3700000001</v>
      </c>
    </row>
    <row r="8" spans="1:35" ht="15.75" x14ac:dyDescent="0.25">
      <c r="A8" s="6" t="s">
        <v>7</v>
      </c>
      <c r="B8" s="12">
        <v>2023</v>
      </c>
      <c r="C8" s="16"/>
      <c r="D8" s="4">
        <v>236626.42</v>
      </c>
      <c r="E8" s="4">
        <v>0</v>
      </c>
      <c r="F8" s="4">
        <f t="shared" si="0"/>
        <v>236626.42</v>
      </c>
      <c r="G8" s="16"/>
      <c r="H8" s="4">
        <v>0</v>
      </c>
      <c r="I8" s="4">
        <v>0</v>
      </c>
      <c r="J8" s="4">
        <f t="shared" si="1"/>
        <v>0</v>
      </c>
      <c r="K8" s="16"/>
      <c r="L8" s="4">
        <v>0</v>
      </c>
      <c r="M8" s="4">
        <v>0</v>
      </c>
      <c r="N8" s="4">
        <f t="shared" si="2"/>
        <v>0</v>
      </c>
      <c r="O8" s="16"/>
      <c r="P8" s="4">
        <v>0</v>
      </c>
      <c r="Q8" s="4">
        <v>0</v>
      </c>
      <c r="R8" s="4">
        <f t="shared" si="3"/>
        <v>0</v>
      </c>
      <c r="S8" s="16"/>
      <c r="T8" s="4">
        <v>0</v>
      </c>
      <c r="U8" s="4">
        <v>0</v>
      </c>
      <c r="V8" s="4">
        <f t="shared" si="4"/>
        <v>0</v>
      </c>
      <c r="W8" s="16"/>
      <c r="X8" s="4">
        <v>0</v>
      </c>
      <c r="Y8" s="4">
        <v>0</v>
      </c>
      <c r="Z8" s="4">
        <f t="shared" si="5"/>
        <v>0</v>
      </c>
      <c r="AA8" s="20"/>
      <c r="AB8" s="4">
        <v>0</v>
      </c>
      <c r="AC8" s="4">
        <v>0</v>
      </c>
      <c r="AD8" s="4">
        <f t="shared" si="6"/>
        <v>0</v>
      </c>
      <c r="AE8" s="20"/>
      <c r="AF8" s="5"/>
      <c r="AG8" s="4">
        <f t="shared" si="7"/>
        <v>236626.42</v>
      </c>
      <c r="AH8" s="4">
        <f t="shared" si="8"/>
        <v>0</v>
      </c>
      <c r="AI8" s="4">
        <f t="shared" si="9"/>
        <v>236626.42</v>
      </c>
    </row>
    <row r="9" spans="1:35" ht="15.75" x14ac:dyDescent="0.25">
      <c r="A9" s="6" t="s">
        <v>8</v>
      </c>
      <c r="B9" s="12">
        <v>2023</v>
      </c>
      <c r="C9" s="16"/>
      <c r="D9" s="4">
        <v>139197.57</v>
      </c>
      <c r="E9" s="4">
        <v>0</v>
      </c>
      <c r="F9" s="4">
        <f t="shared" si="0"/>
        <v>139197.57</v>
      </c>
      <c r="G9" s="16"/>
      <c r="H9" s="4">
        <v>0</v>
      </c>
      <c r="I9" s="4">
        <v>0</v>
      </c>
      <c r="J9" s="4">
        <f t="shared" si="1"/>
        <v>0</v>
      </c>
      <c r="K9" s="16"/>
      <c r="L9" s="4">
        <v>0</v>
      </c>
      <c r="M9" s="4">
        <v>0</v>
      </c>
      <c r="N9" s="4">
        <f t="shared" si="2"/>
        <v>0</v>
      </c>
      <c r="O9" s="16"/>
      <c r="P9" s="4">
        <v>0</v>
      </c>
      <c r="Q9" s="4">
        <v>0</v>
      </c>
      <c r="R9" s="4">
        <f t="shared" si="3"/>
        <v>0</v>
      </c>
      <c r="S9" s="16"/>
      <c r="T9" s="4">
        <v>0</v>
      </c>
      <c r="U9" s="4">
        <v>0</v>
      </c>
      <c r="V9" s="4">
        <f t="shared" si="4"/>
        <v>0</v>
      </c>
      <c r="W9" s="16"/>
      <c r="X9" s="4">
        <v>0</v>
      </c>
      <c r="Y9" s="4">
        <v>7617.53</v>
      </c>
      <c r="Z9" s="4">
        <f t="shared" si="5"/>
        <v>-7617.53</v>
      </c>
      <c r="AA9" s="20"/>
      <c r="AB9" s="4">
        <v>0</v>
      </c>
      <c r="AC9" s="4">
        <v>0</v>
      </c>
      <c r="AD9" s="4">
        <f t="shared" si="6"/>
        <v>0</v>
      </c>
      <c r="AE9" s="20"/>
      <c r="AF9" s="5"/>
      <c r="AG9" s="4">
        <f t="shared" si="7"/>
        <v>139197.57</v>
      </c>
      <c r="AH9" s="4">
        <f t="shared" si="8"/>
        <v>7617.53</v>
      </c>
      <c r="AI9" s="4">
        <f t="shared" si="9"/>
        <v>131580.04</v>
      </c>
    </row>
    <row r="10" spans="1:35" ht="15.75" x14ac:dyDescent="0.25">
      <c r="A10" s="6" t="s">
        <v>9</v>
      </c>
      <c r="B10" s="12">
        <v>2023</v>
      </c>
      <c r="C10" s="16"/>
      <c r="D10" s="4">
        <v>207367.07</v>
      </c>
      <c r="E10" s="4">
        <v>0</v>
      </c>
      <c r="F10" s="4">
        <f t="shared" si="0"/>
        <v>207367.07</v>
      </c>
      <c r="G10" s="16"/>
      <c r="H10" s="4">
        <v>669541.99</v>
      </c>
      <c r="I10" s="4">
        <v>0</v>
      </c>
      <c r="J10" s="4">
        <f t="shared" si="1"/>
        <v>669541.99</v>
      </c>
      <c r="K10" s="16"/>
      <c r="L10" s="4">
        <v>0</v>
      </c>
      <c r="M10" s="4">
        <v>0</v>
      </c>
      <c r="N10" s="4">
        <f t="shared" si="2"/>
        <v>0</v>
      </c>
      <c r="O10" s="16"/>
      <c r="P10" s="4">
        <v>0</v>
      </c>
      <c r="Q10" s="4">
        <v>0</v>
      </c>
      <c r="R10" s="4">
        <f t="shared" si="3"/>
        <v>0</v>
      </c>
      <c r="S10" s="16"/>
      <c r="T10" s="4">
        <v>0</v>
      </c>
      <c r="U10" s="4">
        <v>0</v>
      </c>
      <c r="V10" s="4">
        <f t="shared" si="4"/>
        <v>0</v>
      </c>
      <c r="W10" s="16"/>
      <c r="X10" s="4">
        <v>42920.08</v>
      </c>
      <c r="Y10" s="4">
        <v>0</v>
      </c>
      <c r="Z10" s="4">
        <f t="shared" si="5"/>
        <v>42920.08</v>
      </c>
      <c r="AA10" s="20"/>
      <c r="AB10" s="4">
        <v>0</v>
      </c>
      <c r="AC10" s="4">
        <v>0</v>
      </c>
      <c r="AD10" s="4">
        <f t="shared" si="6"/>
        <v>0</v>
      </c>
      <c r="AE10" s="20"/>
      <c r="AF10" s="5"/>
      <c r="AG10" s="4">
        <f t="shared" si="7"/>
        <v>919829.1399999999</v>
      </c>
      <c r="AH10" s="4">
        <f t="shared" si="8"/>
        <v>0</v>
      </c>
      <c r="AI10" s="4">
        <f t="shared" si="9"/>
        <v>919829.1399999999</v>
      </c>
    </row>
    <row r="11" spans="1:35" ht="15.75" x14ac:dyDescent="0.25">
      <c r="A11" s="6" t="s">
        <v>12</v>
      </c>
      <c r="B11" s="12">
        <v>2023</v>
      </c>
      <c r="C11" s="16"/>
      <c r="D11" s="4">
        <v>1566548.24</v>
      </c>
      <c r="E11" s="4">
        <v>0</v>
      </c>
      <c r="F11" s="4">
        <f t="shared" si="0"/>
        <v>1566548.24</v>
      </c>
      <c r="G11" s="16"/>
      <c r="H11" s="4">
        <v>0</v>
      </c>
      <c r="I11" s="4">
        <v>0</v>
      </c>
      <c r="J11" s="4">
        <f t="shared" si="1"/>
        <v>0</v>
      </c>
      <c r="K11" s="16"/>
      <c r="L11" s="4">
        <v>0</v>
      </c>
      <c r="M11" s="4">
        <v>0</v>
      </c>
      <c r="N11" s="4">
        <f t="shared" si="2"/>
        <v>0</v>
      </c>
      <c r="O11" s="16"/>
      <c r="P11" s="4">
        <v>0</v>
      </c>
      <c r="Q11" s="4">
        <v>0</v>
      </c>
      <c r="R11" s="4">
        <f t="shared" si="3"/>
        <v>0</v>
      </c>
      <c r="S11" s="16"/>
      <c r="T11" s="4">
        <v>0</v>
      </c>
      <c r="U11" s="4">
        <v>0</v>
      </c>
      <c r="V11" s="4">
        <f t="shared" si="4"/>
        <v>0</v>
      </c>
      <c r="W11" s="16"/>
      <c r="X11" s="4">
        <v>0</v>
      </c>
      <c r="Y11" s="4">
        <v>0</v>
      </c>
      <c r="Z11" s="4">
        <f t="shared" si="5"/>
        <v>0</v>
      </c>
      <c r="AA11" s="20"/>
      <c r="AB11" s="4">
        <v>0</v>
      </c>
      <c r="AC11" s="4">
        <v>0</v>
      </c>
      <c r="AD11" s="4">
        <f t="shared" si="6"/>
        <v>0</v>
      </c>
      <c r="AE11" s="20"/>
      <c r="AF11" s="5"/>
      <c r="AG11" s="4">
        <f t="shared" si="7"/>
        <v>1566548.24</v>
      </c>
      <c r="AH11" s="4">
        <f t="shared" si="8"/>
        <v>0</v>
      </c>
      <c r="AI11" s="4">
        <f t="shared" si="9"/>
        <v>1566548.24</v>
      </c>
    </row>
    <row r="12" spans="1:35" ht="15.75" x14ac:dyDescent="0.25">
      <c r="A12" s="6" t="s">
        <v>10</v>
      </c>
      <c r="B12" s="12">
        <v>2023</v>
      </c>
      <c r="C12" s="16"/>
      <c r="D12" s="4">
        <v>13147</v>
      </c>
      <c r="E12" s="4">
        <v>0</v>
      </c>
      <c r="F12" s="4">
        <f>D12-E12</f>
        <v>13147</v>
      </c>
      <c r="G12" s="16"/>
      <c r="H12" s="4">
        <v>0</v>
      </c>
      <c r="I12" s="4">
        <v>0</v>
      </c>
      <c r="J12" s="4">
        <f t="shared" si="1"/>
        <v>0</v>
      </c>
      <c r="K12" s="16"/>
      <c r="L12" s="4">
        <v>0</v>
      </c>
      <c r="M12" s="4">
        <v>0</v>
      </c>
      <c r="N12" s="4">
        <f t="shared" si="2"/>
        <v>0</v>
      </c>
      <c r="O12" s="16"/>
      <c r="P12" s="4">
        <v>0</v>
      </c>
      <c r="Q12" s="4">
        <v>0</v>
      </c>
      <c r="R12" s="4">
        <f t="shared" si="3"/>
        <v>0</v>
      </c>
      <c r="S12" s="16"/>
      <c r="T12" s="4">
        <v>0</v>
      </c>
      <c r="U12" s="4">
        <v>0</v>
      </c>
      <c r="V12" s="4">
        <f t="shared" si="4"/>
        <v>0</v>
      </c>
      <c r="W12" s="16"/>
      <c r="X12" s="4">
        <v>0</v>
      </c>
      <c r="Y12" s="4">
        <v>0</v>
      </c>
      <c r="Z12" s="4">
        <f t="shared" si="5"/>
        <v>0</v>
      </c>
      <c r="AA12" s="20"/>
      <c r="AB12" s="4">
        <v>0</v>
      </c>
      <c r="AC12" s="4">
        <v>0</v>
      </c>
      <c r="AD12" s="4">
        <f t="shared" si="6"/>
        <v>0</v>
      </c>
      <c r="AE12" s="20"/>
      <c r="AF12" s="5"/>
      <c r="AG12" s="4">
        <f t="shared" si="7"/>
        <v>13147</v>
      </c>
      <c r="AH12" s="4">
        <f t="shared" si="8"/>
        <v>0</v>
      </c>
      <c r="AI12" s="4">
        <f t="shared" si="9"/>
        <v>13147</v>
      </c>
    </row>
    <row r="13" spans="1:35" ht="15.75" x14ac:dyDescent="0.25">
      <c r="A13" s="6" t="s">
        <v>11</v>
      </c>
      <c r="B13" s="12">
        <v>2023</v>
      </c>
      <c r="C13" s="16"/>
      <c r="D13" s="4">
        <v>121748.64</v>
      </c>
      <c r="E13" s="4">
        <v>0</v>
      </c>
      <c r="F13" s="4">
        <f t="shared" si="0"/>
        <v>121748.64</v>
      </c>
      <c r="G13" s="17"/>
      <c r="H13" s="4">
        <v>0</v>
      </c>
      <c r="I13" s="4">
        <v>0</v>
      </c>
      <c r="J13" s="4">
        <f t="shared" si="1"/>
        <v>0</v>
      </c>
      <c r="K13" s="17"/>
      <c r="L13" s="4">
        <v>0</v>
      </c>
      <c r="M13" s="4">
        <v>0</v>
      </c>
      <c r="N13" s="4">
        <f t="shared" si="2"/>
        <v>0</v>
      </c>
      <c r="O13" s="16"/>
      <c r="P13" s="4">
        <v>0</v>
      </c>
      <c r="Q13" s="4">
        <v>0</v>
      </c>
      <c r="R13" s="4">
        <f t="shared" si="3"/>
        <v>0</v>
      </c>
      <c r="S13" s="16"/>
      <c r="T13" s="4">
        <v>0</v>
      </c>
      <c r="U13" s="4">
        <v>0</v>
      </c>
      <c r="V13" s="4">
        <f t="shared" si="4"/>
        <v>0</v>
      </c>
      <c r="W13" s="16"/>
      <c r="X13" s="4">
        <v>0</v>
      </c>
      <c r="Y13" s="4">
        <v>0</v>
      </c>
      <c r="Z13" s="4">
        <f t="shared" si="5"/>
        <v>0</v>
      </c>
      <c r="AA13" s="20"/>
      <c r="AB13" s="4">
        <v>0</v>
      </c>
      <c r="AC13" s="4">
        <v>0</v>
      </c>
      <c r="AD13" s="4">
        <f t="shared" si="6"/>
        <v>0</v>
      </c>
      <c r="AE13" s="20"/>
      <c r="AF13" s="7"/>
      <c r="AG13" s="4">
        <f t="shared" si="7"/>
        <v>121748.64</v>
      </c>
      <c r="AH13" s="4">
        <f t="shared" si="8"/>
        <v>0</v>
      </c>
      <c r="AI13" s="4">
        <f t="shared" si="9"/>
        <v>121748.64</v>
      </c>
    </row>
    <row r="14" spans="1:35" s="29" customFormat="1" ht="14.45" customHeight="1" thickBot="1" x14ac:dyDescent="0.3">
      <c r="A14" s="25" t="s">
        <v>3</v>
      </c>
      <c r="B14" s="26">
        <v>2023</v>
      </c>
      <c r="C14" s="27"/>
      <c r="D14" s="28">
        <v>117830.6</v>
      </c>
      <c r="E14" s="28">
        <v>0</v>
      </c>
      <c r="F14" s="28">
        <f>D14-E14</f>
        <v>117830.6</v>
      </c>
      <c r="H14" s="28">
        <v>0</v>
      </c>
      <c r="I14" s="28">
        <v>0</v>
      </c>
      <c r="J14" s="28">
        <f t="shared" si="1"/>
        <v>0</v>
      </c>
      <c r="L14" s="28">
        <v>0</v>
      </c>
      <c r="M14" s="28">
        <v>0</v>
      </c>
      <c r="N14" s="28">
        <f t="shared" si="2"/>
        <v>0</v>
      </c>
      <c r="O14" s="27"/>
      <c r="P14" s="28">
        <v>0</v>
      </c>
      <c r="Q14" s="28">
        <v>0</v>
      </c>
      <c r="R14" s="28">
        <f t="shared" si="3"/>
        <v>0</v>
      </c>
      <c r="S14" s="27"/>
      <c r="T14" s="28">
        <v>0</v>
      </c>
      <c r="U14" s="28">
        <v>0</v>
      </c>
      <c r="V14" s="28">
        <f t="shared" si="4"/>
        <v>0</v>
      </c>
      <c r="W14" s="27"/>
      <c r="X14" s="28">
        <v>0</v>
      </c>
      <c r="Y14" s="28">
        <v>0</v>
      </c>
      <c r="Z14" s="28">
        <f t="shared" si="5"/>
        <v>0</v>
      </c>
      <c r="AA14" s="30"/>
      <c r="AB14" s="28">
        <v>0</v>
      </c>
      <c r="AC14" s="28">
        <v>0</v>
      </c>
      <c r="AD14" s="28">
        <f t="shared" si="6"/>
        <v>0</v>
      </c>
      <c r="AE14" s="30"/>
      <c r="AG14" s="28">
        <f t="shared" si="7"/>
        <v>117830.6</v>
      </c>
      <c r="AH14" s="28">
        <f t="shared" si="8"/>
        <v>0</v>
      </c>
      <c r="AI14" s="28">
        <f t="shared" si="9"/>
        <v>117830.6</v>
      </c>
    </row>
    <row r="15" spans="1:35" ht="14.45" customHeight="1" x14ac:dyDescent="0.25">
      <c r="A15" s="21" t="s">
        <v>20</v>
      </c>
      <c r="B15" s="22">
        <v>2024</v>
      </c>
      <c r="C15" s="16"/>
      <c r="D15" s="23">
        <v>261686301.59999999</v>
      </c>
      <c r="E15" s="23">
        <v>0</v>
      </c>
      <c r="F15" s="23">
        <f>D15-E15</f>
        <v>261686301.59999999</v>
      </c>
      <c r="H15" s="23">
        <v>47637375.869999997</v>
      </c>
      <c r="I15" s="23">
        <v>628877.68999999994</v>
      </c>
      <c r="J15" s="23">
        <f>H15-I15</f>
        <v>47008498.18</v>
      </c>
      <c r="L15" s="23">
        <v>48103449.850000001</v>
      </c>
      <c r="M15" s="23">
        <v>904927.36</v>
      </c>
      <c r="N15" s="23">
        <f t="shared" si="2"/>
        <v>47198522.490000002</v>
      </c>
      <c r="O15" s="16"/>
      <c r="P15" s="24">
        <v>36834685.369999997</v>
      </c>
      <c r="Q15" s="23">
        <v>43973.08</v>
      </c>
      <c r="R15" s="23">
        <f>P15-Q15</f>
        <v>36790712.289999999</v>
      </c>
      <c r="S15" s="16"/>
      <c r="T15" s="24">
        <v>44792535.979999997</v>
      </c>
      <c r="U15" s="23">
        <v>320580.7</v>
      </c>
      <c r="V15" s="23">
        <f>T15-U15</f>
        <v>44471955.279999994</v>
      </c>
      <c r="W15" s="16"/>
      <c r="X15" s="23">
        <v>57829475.770000003</v>
      </c>
      <c r="Y15" s="23">
        <v>634327.21</v>
      </c>
      <c r="Z15" s="23">
        <f>X15-Y15</f>
        <v>57195148.560000002</v>
      </c>
      <c r="AA15" s="20"/>
      <c r="AB15" s="23">
        <v>51467950.68</v>
      </c>
      <c r="AC15" s="23">
        <v>629652.35</v>
      </c>
      <c r="AD15" s="23">
        <f>AB15-AC15</f>
        <v>50838298.329999998</v>
      </c>
      <c r="AE15" s="20"/>
      <c r="AG15" s="23">
        <f t="shared" si="7"/>
        <v>548351775.12</v>
      </c>
      <c r="AH15" s="23">
        <f t="shared" si="8"/>
        <v>3162338.39</v>
      </c>
      <c r="AI15" s="23">
        <f t="shared" si="9"/>
        <v>545189436.73000002</v>
      </c>
    </row>
    <row r="16" spans="1:35" ht="14.45" customHeight="1" x14ac:dyDescent="0.25">
      <c r="A16" s="6" t="s">
        <v>21</v>
      </c>
      <c r="B16" s="12">
        <v>2024</v>
      </c>
      <c r="C16" s="16"/>
      <c r="D16" s="4">
        <v>0</v>
      </c>
      <c r="E16" s="4">
        <v>0</v>
      </c>
      <c r="F16" s="4">
        <f t="shared" ref="F16:F27" si="10">D16-E16</f>
        <v>0</v>
      </c>
      <c r="H16" s="4">
        <v>14043694.470000001</v>
      </c>
      <c r="I16" s="4">
        <v>0</v>
      </c>
      <c r="J16" s="4">
        <f>H16-I16</f>
        <v>14043694.470000001</v>
      </c>
      <c r="L16" s="4">
        <v>14196502.18</v>
      </c>
      <c r="M16" s="4">
        <v>0</v>
      </c>
      <c r="N16" s="4">
        <f t="shared" si="2"/>
        <v>14196502.18</v>
      </c>
      <c r="O16" s="16"/>
      <c r="P16" s="11">
        <v>10508504.960000001</v>
      </c>
      <c r="Q16" s="4">
        <v>0</v>
      </c>
      <c r="R16" s="4">
        <f t="shared" si="3"/>
        <v>10508504.960000001</v>
      </c>
      <c r="S16" s="16"/>
      <c r="T16" s="11">
        <v>13119303.83</v>
      </c>
      <c r="U16" s="4">
        <v>0</v>
      </c>
      <c r="V16" s="4">
        <f t="shared" si="4"/>
        <v>13119303.83</v>
      </c>
      <c r="W16" s="16"/>
      <c r="X16" s="4">
        <v>17396442.18</v>
      </c>
      <c r="Y16" s="4">
        <v>0</v>
      </c>
      <c r="Z16" s="4">
        <f t="shared" si="5"/>
        <v>17396442.18</v>
      </c>
      <c r="AA16" s="20"/>
      <c r="AB16" s="4">
        <v>18043526.530000001</v>
      </c>
      <c r="AC16" s="4">
        <v>0</v>
      </c>
      <c r="AD16" s="4">
        <f t="shared" si="6"/>
        <v>18043526.530000001</v>
      </c>
      <c r="AE16" s="20"/>
      <c r="AG16" s="4">
        <f t="shared" si="7"/>
        <v>87307974.150000006</v>
      </c>
      <c r="AH16" s="4">
        <f t="shared" si="8"/>
        <v>0</v>
      </c>
      <c r="AI16" s="4">
        <f t="shared" si="9"/>
        <v>87307974.150000006</v>
      </c>
    </row>
    <row r="17" spans="1:35" ht="14.45" customHeight="1" x14ac:dyDescent="0.25">
      <c r="A17" s="6" t="s">
        <v>22</v>
      </c>
      <c r="B17" s="12">
        <v>2024</v>
      </c>
      <c r="C17" s="16"/>
      <c r="D17" s="4">
        <v>0</v>
      </c>
      <c r="E17" s="4">
        <v>0</v>
      </c>
      <c r="F17" s="4">
        <f t="shared" si="10"/>
        <v>0</v>
      </c>
      <c r="H17" s="4">
        <v>150.6</v>
      </c>
      <c r="I17" s="4">
        <v>0</v>
      </c>
      <c r="J17" s="4">
        <f t="shared" ref="J17:J25" si="11">H17-I17</f>
        <v>150.6</v>
      </c>
      <c r="L17" s="4">
        <v>0</v>
      </c>
      <c r="M17" s="4">
        <v>0</v>
      </c>
      <c r="N17" s="4">
        <f t="shared" si="2"/>
        <v>0</v>
      </c>
      <c r="O17" s="16"/>
      <c r="P17" s="11">
        <v>13.2</v>
      </c>
      <c r="Q17" s="4">
        <v>0</v>
      </c>
      <c r="R17" s="4">
        <f t="shared" si="3"/>
        <v>13.2</v>
      </c>
      <c r="S17" s="16"/>
      <c r="T17" s="11">
        <v>582.6</v>
      </c>
      <c r="U17" s="4">
        <v>0</v>
      </c>
      <c r="V17" s="4">
        <f t="shared" si="4"/>
        <v>582.6</v>
      </c>
      <c r="W17" s="16"/>
      <c r="X17" s="4">
        <v>35.200000000000003</v>
      </c>
      <c r="Y17" s="4">
        <v>0</v>
      </c>
      <c r="Z17" s="4">
        <f t="shared" si="5"/>
        <v>35.200000000000003</v>
      </c>
      <c r="AA17" s="20"/>
      <c r="AB17" s="4">
        <v>0</v>
      </c>
      <c r="AC17" s="4">
        <v>0</v>
      </c>
      <c r="AD17" s="4">
        <f t="shared" si="6"/>
        <v>0</v>
      </c>
      <c r="AE17" s="20"/>
      <c r="AG17" s="4">
        <f t="shared" si="7"/>
        <v>781.60000000000014</v>
      </c>
      <c r="AH17" s="4">
        <f t="shared" si="8"/>
        <v>0</v>
      </c>
      <c r="AI17" s="4">
        <f t="shared" si="9"/>
        <v>781.60000000000014</v>
      </c>
    </row>
    <row r="18" spans="1:35" ht="14.45" customHeight="1" x14ac:dyDescent="0.25">
      <c r="A18" s="6" t="s">
        <v>23</v>
      </c>
      <c r="B18" s="12">
        <v>2024</v>
      </c>
      <c r="C18" s="16"/>
      <c r="D18" s="4">
        <v>0</v>
      </c>
      <c r="E18" s="4">
        <v>0</v>
      </c>
      <c r="F18" s="4">
        <f t="shared" si="10"/>
        <v>0</v>
      </c>
      <c r="H18" s="4">
        <v>658987.68999999994</v>
      </c>
      <c r="I18" s="4">
        <v>0</v>
      </c>
      <c r="J18" s="4">
        <f t="shared" si="11"/>
        <v>658987.68999999994</v>
      </c>
      <c r="L18" s="4">
        <v>1824972.55</v>
      </c>
      <c r="M18" s="4">
        <v>0</v>
      </c>
      <c r="N18" s="4">
        <f t="shared" si="2"/>
        <v>1824972.55</v>
      </c>
      <c r="O18" s="16"/>
      <c r="P18" s="11">
        <v>755879.61</v>
      </c>
      <c r="Q18" s="4">
        <v>0</v>
      </c>
      <c r="R18" s="4">
        <f t="shared" si="3"/>
        <v>755879.61</v>
      </c>
      <c r="S18" s="16"/>
      <c r="T18" s="11">
        <v>784320.9</v>
      </c>
      <c r="U18" s="4">
        <v>0</v>
      </c>
      <c r="V18" s="4">
        <f t="shared" si="4"/>
        <v>784320.9</v>
      </c>
      <c r="W18" s="16"/>
      <c r="X18" s="4">
        <v>767631.01</v>
      </c>
      <c r="Y18" s="4">
        <v>0</v>
      </c>
      <c r="Z18" s="4">
        <f t="shared" si="5"/>
        <v>767631.01</v>
      </c>
      <c r="AA18" s="20"/>
      <c r="AB18" s="4">
        <v>1300531.74</v>
      </c>
      <c r="AC18" s="4">
        <v>0</v>
      </c>
      <c r="AD18" s="4">
        <f t="shared" si="6"/>
        <v>1300531.74</v>
      </c>
      <c r="AE18" s="20"/>
      <c r="AG18" s="4">
        <f t="shared" si="7"/>
        <v>6092323.5</v>
      </c>
      <c r="AH18" s="4">
        <f t="shared" si="8"/>
        <v>0</v>
      </c>
      <c r="AI18" s="4">
        <f t="shared" si="9"/>
        <v>6092323.5</v>
      </c>
    </row>
    <row r="19" spans="1:35" ht="14.45" customHeight="1" x14ac:dyDescent="0.25">
      <c r="A19" s="6" t="s">
        <v>24</v>
      </c>
      <c r="B19" s="12">
        <v>2024</v>
      </c>
      <c r="C19" s="16"/>
      <c r="D19" s="4">
        <v>0</v>
      </c>
      <c r="E19" s="4">
        <v>0</v>
      </c>
      <c r="F19" s="4">
        <f t="shared" si="10"/>
        <v>0</v>
      </c>
      <c r="H19" s="4">
        <v>1266573.73</v>
      </c>
      <c r="I19" s="4">
        <v>0</v>
      </c>
      <c r="J19" s="4">
        <f t="shared" si="11"/>
        <v>1266573.73</v>
      </c>
      <c r="L19" s="4">
        <v>1136752.27</v>
      </c>
      <c r="M19" s="4">
        <v>0</v>
      </c>
      <c r="N19" s="4">
        <f t="shared" si="2"/>
        <v>1136752.27</v>
      </c>
      <c r="O19" s="16"/>
      <c r="P19" s="11">
        <v>935181.26</v>
      </c>
      <c r="Q19" s="4">
        <v>144.43</v>
      </c>
      <c r="R19" s="4">
        <f t="shared" si="3"/>
        <v>935036.83</v>
      </c>
      <c r="S19" s="16"/>
      <c r="T19" s="11">
        <v>1234051.4099999999</v>
      </c>
      <c r="U19" s="4">
        <v>0</v>
      </c>
      <c r="V19" s="4">
        <f t="shared" si="4"/>
        <v>1234051.4099999999</v>
      </c>
      <c r="W19" s="16"/>
      <c r="X19" s="4">
        <v>1135384.46</v>
      </c>
      <c r="Y19" s="4">
        <v>0</v>
      </c>
      <c r="Z19" s="4">
        <f t="shared" si="5"/>
        <v>1135384.46</v>
      </c>
      <c r="AA19" s="20"/>
      <c r="AB19" s="4">
        <v>1186037.32</v>
      </c>
      <c r="AC19" s="4">
        <v>0</v>
      </c>
      <c r="AD19" s="4">
        <f t="shared" si="6"/>
        <v>1186037.32</v>
      </c>
      <c r="AE19" s="20"/>
      <c r="AG19" s="4">
        <f t="shared" si="7"/>
        <v>6893980.4500000011</v>
      </c>
      <c r="AH19" s="4">
        <f t="shared" si="8"/>
        <v>144.43</v>
      </c>
      <c r="AI19" s="4">
        <f t="shared" si="9"/>
        <v>6893836.0200000014</v>
      </c>
    </row>
    <row r="20" spans="1:35" ht="14.45" customHeight="1" x14ac:dyDescent="0.25">
      <c r="A20" s="21" t="s">
        <v>25</v>
      </c>
      <c r="B20" s="12">
        <v>2024</v>
      </c>
      <c r="C20" s="16"/>
      <c r="D20" s="23">
        <v>0</v>
      </c>
      <c r="E20" s="23">
        <v>0</v>
      </c>
      <c r="F20" s="23">
        <f t="shared" si="10"/>
        <v>0</v>
      </c>
      <c r="H20" s="23">
        <v>248599.71</v>
      </c>
      <c r="I20" s="23">
        <v>0</v>
      </c>
      <c r="J20" s="23">
        <f t="shared" si="11"/>
        <v>248599.71</v>
      </c>
      <c r="L20" s="23">
        <v>248599.71</v>
      </c>
      <c r="M20" s="4">
        <v>0</v>
      </c>
      <c r="N20" s="23">
        <f t="shared" si="2"/>
        <v>248599.71</v>
      </c>
      <c r="O20" s="16"/>
      <c r="P20" s="24">
        <v>248599.71</v>
      </c>
      <c r="Q20" s="23">
        <v>0</v>
      </c>
      <c r="R20" s="23">
        <f t="shared" si="3"/>
        <v>248599.71</v>
      </c>
      <c r="S20" s="16"/>
      <c r="T20" s="24">
        <v>248599.71</v>
      </c>
      <c r="U20" s="23">
        <v>0</v>
      </c>
      <c r="V20" s="23">
        <f t="shared" si="4"/>
        <v>248599.71</v>
      </c>
      <c r="W20" s="16"/>
      <c r="X20" s="23">
        <v>248599.71</v>
      </c>
      <c r="Y20" s="23">
        <v>0</v>
      </c>
      <c r="Z20" s="23">
        <f t="shared" si="5"/>
        <v>248599.71</v>
      </c>
      <c r="AA20" s="20"/>
      <c r="AB20" s="23">
        <v>264889.05</v>
      </c>
      <c r="AC20" s="23">
        <v>0</v>
      </c>
      <c r="AD20" s="23">
        <f t="shared" si="6"/>
        <v>264889.05</v>
      </c>
      <c r="AE20" s="20"/>
      <c r="AG20" s="4">
        <f t="shared" si="7"/>
        <v>1507887.5999999999</v>
      </c>
      <c r="AH20" s="4">
        <f t="shared" si="8"/>
        <v>0</v>
      </c>
      <c r="AI20" s="4">
        <f t="shared" si="9"/>
        <v>1507887.5999999999</v>
      </c>
    </row>
    <row r="21" spans="1:35" ht="14.45" customHeight="1" x14ac:dyDescent="0.25">
      <c r="A21" s="6" t="s">
        <v>26</v>
      </c>
      <c r="B21" s="12">
        <v>2024</v>
      </c>
      <c r="C21" s="16"/>
      <c r="D21" s="4">
        <v>0</v>
      </c>
      <c r="E21" s="4">
        <v>0</v>
      </c>
      <c r="F21" s="4">
        <f t="shared" si="10"/>
        <v>0</v>
      </c>
      <c r="H21" s="4">
        <v>2028.34</v>
      </c>
      <c r="I21" s="4">
        <v>0</v>
      </c>
      <c r="J21" s="4">
        <f t="shared" si="11"/>
        <v>2028.34</v>
      </c>
      <c r="L21" s="4">
        <v>0</v>
      </c>
      <c r="M21" s="4">
        <v>0</v>
      </c>
      <c r="N21" s="4">
        <f t="shared" si="2"/>
        <v>0</v>
      </c>
      <c r="O21" s="16"/>
      <c r="P21" s="11">
        <v>0</v>
      </c>
      <c r="Q21" s="4">
        <v>0</v>
      </c>
      <c r="R21" s="4">
        <f t="shared" si="3"/>
        <v>0</v>
      </c>
      <c r="S21" s="16"/>
      <c r="T21" s="11">
        <v>7998.66</v>
      </c>
      <c r="U21" s="4">
        <v>0</v>
      </c>
      <c r="V21" s="4">
        <f t="shared" si="4"/>
        <v>7998.66</v>
      </c>
      <c r="W21" s="16"/>
      <c r="X21" s="4">
        <v>458.43</v>
      </c>
      <c r="Y21" s="4">
        <v>0</v>
      </c>
      <c r="Z21" s="4">
        <f t="shared" si="5"/>
        <v>458.43</v>
      </c>
      <c r="AA21" s="20"/>
      <c r="AB21" s="4">
        <v>0</v>
      </c>
      <c r="AC21" s="4">
        <v>0</v>
      </c>
      <c r="AD21" s="4">
        <f t="shared" si="6"/>
        <v>0</v>
      </c>
      <c r="AE21" s="20"/>
      <c r="AG21" s="4">
        <f t="shared" si="7"/>
        <v>10485.43</v>
      </c>
      <c r="AH21" s="4">
        <f t="shared" si="8"/>
        <v>0</v>
      </c>
      <c r="AI21" s="4">
        <f t="shared" si="9"/>
        <v>10485.43</v>
      </c>
    </row>
    <row r="22" spans="1:35" ht="14.45" customHeight="1" x14ac:dyDescent="0.25">
      <c r="A22" s="6" t="s">
        <v>27</v>
      </c>
      <c r="B22" s="12">
        <v>2024</v>
      </c>
      <c r="C22" s="16"/>
      <c r="D22" s="4">
        <v>0</v>
      </c>
      <c r="E22" s="4">
        <v>0</v>
      </c>
      <c r="F22" s="4">
        <f t="shared" si="10"/>
        <v>0</v>
      </c>
      <c r="H22" s="4">
        <v>134755.74</v>
      </c>
      <c r="I22" s="4">
        <v>0</v>
      </c>
      <c r="J22" s="4">
        <f t="shared" si="11"/>
        <v>134755.74</v>
      </c>
      <c r="L22" s="4">
        <v>87148.5</v>
      </c>
      <c r="M22" s="4">
        <v>0</v>
      </c>
      <c r="N22" s="4">
        <f t="shared" si="2"/>
        <v>87148.5</v>
      </c>
      <c r="O22" s="16"/>
      <c r="P22" s="11">
        <v>74115.539999999994</v>
      </c>
      <c r="Q22" s="4">
        <v>0</v>
      </c>
      <c r="R22" s="4">
        <f t="shared" si="3"/>
        <v>74115.539999999994</v>
      </c>
      <c r="S22" s="16"/>
      <c r="T22" s="11">
        <v>79786.95</v>
      </c>
      <c r="U22" s="4">
        <v>0</v>
      </c>
      <c r="V22" s="4">
        <f t="shared" si="4"/>
        <v>79786.95</v>
      </c>
      <c r="W22" s="16"/>
      <c r="X22" s="4">
        <v>75365.009999999995</v>
      </c>
      <c r="Y22" s="4">
        <v>0</v>
      </c>
      <c r="Z22" s="4">
        <f t="shared" si="5"/>
        <v>75365.009999999995</v>
      </c>
      <c r="AA22" s="20"/>
      <c r="AB22" s="4">
        <v>75435.61</v>
      </c>
      <c r="AC22" s="4">
        <v>0</v>
      </c>
      <c r="AD22" s="4">
        <f t="shared" si="6"/>
        <v>75435.61</v>
      </c>
      <c r="AE22" s="20"/>
      <c r="AG22" s="4">
        <f t="shared" si="7"/>
        <v>526607.35</v>
      </c>
      <c r="AH22" s="4">
        <f t="shared" si="8"/>
        <v>0</v>
      </c>
      <c r="AI22" s="4">
        <f t="shared" si="9"/>
        <v>526607.35</v>
      </c>
    </row>
    <row r="23" spans="1:35" ht="14.45" customHeight="1" x14ac:dyDescent="0.25">
      <c r="A23" s="6" t="s">
        <v>28</v>
      </c>
      <c r="B23" s="12">
        <v>2024</v>
      </c>
      <c r="C23" s="16"/>
      <c r="D23" s="4">
        <v>0</v>
      </c>
      <c r="E23" s="4">
        <v>0</v>
      </c>
      <c r="F23" s="4">
        <f t="shared" si="10"/>
        <v>0</v>
      </c>
      <c r="H23" s="4">
        <v>207367.07</v>
      </c>
      <c r="I23" s="4">
        <v>0</v>
      </c>
      <c r="J23" s="4">
        <f t="shared" si="11"/>
        <v>207367.07</v>
      </c>
      <c r="L23" s="4">
        <v>207367.07</v>
      </c>
      <c r="M23" s="4">
        <v>0</v>
      </c>
      <c r="N23" s="4">
        <f t="shared" si="2"/>
        <v>207367.07</v>
      </c>
      <c r="O23" s="16"/>
      <c r="P23" s="11">
        <v>207367.07</v>
      </c>
      <c r="Q23" s="4">
        <v>0</v>
      </c>
      <c r="R23" s="4">
        <f t="shared" si="3"/>
        <v>207367.07</v>
      </c>
      <c r="S23" s="16"/>
      <c r="T23" s="11">
        <v>911697.65</v>
      </c>
      <c r="U23" s="4">
        <v>0</v>
      </c>
      <c r="V23" s="4">
        <f t="shared" si="4"/>
        <v>911697.65</v>
      </c>
      <c r="W23" s="16"/>
      <c r="X23" s="4">
        <v>207367.07</v>
      </c>
      <c r="Y23" s="4">
        <v>39204.980000000003</v>
      </c>
      <c r="Z23" s="4">
        <f t="shared" si="5"/>
        <v>168162.09</v>
      </c>
      <c r="AA23" s="20"/>
      <c r="AB23" s="4">
        <v>601141.47</v>
      </c>
      <c r="AC23" s="4">
        <v>0</v>
      </c>
      <c r="AD23" s="4">
        <f t="shared" si="6"/>
        <v>601141.47</v>
      </c>
      <c r="AE23" s="20"/>
      <c r="AG23" s="4">
        <f t="shared" si="7"/>
        <v>2342307.4</v>
      </c>
      <c r="AH23" s="4">
        <f t="shared" si="8"/>
        <v>39204.980000000003</v>
      </c>
      <c r="AI23" s="4">
        <f t="shared" si="9"/>
        <v>2303102.42</v>
      </c>
    </row>
    <row r="24" spans="1:35" ht="14.45" customHeight="1" x14ac:dyDescent="0.25">
      <c r="A24" s="6" t="s">
        <v>29</v>
      </c>
      <c r="B24" s="12">
        <v>2024</v>
      </c>
      <c r="C24" s="16"/>
      <c r="D24" s="4">
        <v>0</v>
      </c>
      <c r="E24" s="4">
        <v>0</v>
      </c>
      <c r="F24" s="4">
        <f t="shared" si="10"/>
        <v>0</v>
      </c>
      <c r="H24" s="4">
        <v>1623392.72</v>
      </c>
      <c r="I24" s="4">
        <v>0</v>
      </c>
      <c r="J24" s="4">
        <f t="shared" si="11"/>
        <v>1623392.72</v>
      </c>
      <c r="L24" s="4">
        <v>1501141.43</v>
      </c>
      <c r="M24" s="4">
        <v>0</v>
      </c>
      <c r="N24" s="4">
        <f t="shared" si="2"/>
        <v>1501141.43</v>
      </c>
      <c r="O24" s="16"/>
      <c r="P24" s="11">
        <v>1285651.92</v>
      </c>
      <c r="Q24" s="4">
        <v>0</v>
      </c>
      <c r="R24" s="4">
        <f t="shared" si="3"/>
        <v>1285651.92</v>
      </c>
      <c r="S24" s="16"/>
      <c r="T24" s="11">
        <v>2186011.4300000002</v>
      </c>
      <c r="U24" s="4">
        <v>0</v>
      </c>
      <c r="V24" s="4">
        <f t="shared" si="4"/>
        <v>2186011.4300000002</v>
      </c>
      <c r="W24" s="16"/>
      <c r="X24" s="4">
        <v>1952688.79</v>
      </c>
      <c r="Y24" s="4">
        <v>0</v>
      </c>
      <c r="Z24" s="4">
        <f t="shared" si="5"/>
        <v>1952688.79</v>
      </c>
      <c r="AA24" s="20"/>
      <c r="AB24" s="4">
        <v>1845016.78</v>
      </c>
      <c r="AC24" s="4">
        <v>0</v>
      </c>
      <c r="AD24" s="4">
        <f t="shared" si="6"/>
        <v>1845016.78</v>
      </c>
      <c r="AE24" s="20"/>
      <c r="AG24" s="4">
        <f t="shared" si="7"/>
        <v>10393903.07</v>
      </c>
      <c r="AH24" s="4">
        <f t="shared" si="8"/>
        <v>0</v>
      </c>
      <c r="AI24" s="4">
        <f t="shared" si="9"/>
        <v>10393903.07</v>
      </c>
    </row>
    <row r="25" spans="1:35" ht="14.45" customHeight="1" x14ac:dyDescent="0.25">
      <c r="A25" s="6" t="s">
        <v>30</v>
      </c>
      <c r="B25" s="12">
        <v>2024</v>
      </c>
      <c r="C25" s="16"/>
      <c r="D25" s="4">
        <v>0</v>
      </c>
      <c r="E25" s="4">
        <v>0</v>
      </c>
      <c r="F25" s="4">
        <f t="shared" si="10"/>
        <v>0</v>
      </c>
      <c r="H25" s="4">
        <v>14252314</v>
      </c>
      <c r="I25" s="4">
        <v>0</v>
      </c>
      <c r="J25" s="4">
        <f t="shared" si="11"/>
        <v>14252314</v>
      </c>
      <c r="L25" s="4">
        <v>7612354</v>
      </c>
      <c r="M25" s="4">
        <v>0</v>
      </c>
      <c r="N25" s="4">
        <f t="shared" si="2"/>
        <v>7612354</v>
      </c>
      <c r="O25" s="16"/>
      <c r="P25" s="11">
        <v>1679824</v>
      </c>
      <c r="Q25" s="4">
        <v>0</v>
      </c>
      <c r="R25" s="4">
        <f t="shared" si="3"/>
        <v>1679824</v>
      </c>
      <c r="S25" s="16"/>
      <c r="T25" s="11">
        <v>15189773</v>
      </c>
      <c r="U25" s="4">
        <v>0</v>
      </c>
      <c r="V25" s="4">
        <f t="shared" si="4"/>
        <v>15189773</v>
      </c>
      <c r="W25" s="16"/>
      <c r="X25" s="4">
        <v>7615294</v>
      </c>
      <c r="Y25" s="4">
        <v>0</v>
      </c>
      <c r="Z25" s="4">
        <f t="shared" si="5"/>
        <v>7615294</v>
      </c>
      <c r="AA25" s="20"/>
      <c r="AB25" s="4">
        <v>7213608</v>
      </c>
      <c r="AC25" s="4">
        <v>0</v>
      </c>
      <c r="AD25" s="4">
        <f t="shared" si="6"/>
        <v>7213608</v>
      </c>
      <c r="AE25" s="20"/>
      <c r="AG25" s="4">
        <f t="shared" si="7"/>
        <v>53563167</v>
      </c>
      <c r="AH25" s="4">
        <f t="shared" si="8"/>
        <v>0</v>
      </c>
      <c r="AI25" s="4">
        <f t="shared" si="9"/>
        <v>53563167</v>
      </c>
    </row>
    <row r="26" spans="1:35" ht="14.45" customHeight="1" x14ac:dyDescent="0.25">
      <c r="A26" s="6" t="s">
        <v>31</v>
      </c>
      <c r="B26" s="12">
        <v>2024</v>
      </c>
      <c r="C26" s="16"/>
      <c r="D26" s="4">
        <v>0</v>
      </c>
      <c r="E26" s="4">
        <v>0</v>
      </c>
      <c r="F26" s="4">
        <f t="shared" si="10"/>
        <v>0</v>
      </c>
      <c r="H26" s="4">
        <v>147198.44</v>
      </c>
      <c r="I26" s="4">
        <v>0</v>
      </c>
      <c r="J26" s="4">
        <f>H26-I26</f>
        <v>147198.44</v>
      </c>
      <c r="L26" s="4">
        <v>80445.039999999994</v>
      </c>
      <c r="M26" s="4">
        <v>0</v>
      </c>
      <c r="N26" s="4">
        <f t="shared" si="2"/>
        <v>80445.039999999994</v>
      </c>
      <c r="O26" s="16"/>
      <c r="P26" s="11">
        <v>129930.49</v>
      </c>
      <c r="Q26" s="4">
        <v>129930.48</v>
      </c>
      <c r="R26" s="4">
        <f t="shared" si="3"/>
        <v>1.0000000009313226E-2</v>
      </c>
      <c r="S26" s="16"/>
      <c r="T26" s="11">
        <v>47307.38</v>
      </c>
      <c r="U26" s="4">
        <v>47307.38</v>
      </c>
      <c r="V26" s="4">
        <f t="shared" si="4"/>
        <v>0</v>
      </c>
      <c r="W26" s="16"/>
      <c r="X26" s="4">
        <v>176861.45</v>
      </c>
      <c r="Y26" s="4">
        <v>176861.45</v>
      </c>
      <c r="Z26" s="4">
        <f t="shared" si="5"/>
        <v>0</v>
      </c>
      <c r="AA26" s="20"/>
      <c r="AB26" s="4">
        <v>256879.21</v>
      </c>
      <c r="AC26" s="4">
        <v>250526.19</v>
      </c>
      <c r="AD26" s="4">
        <f>AB26-AC26</f>
        <v>6353.0199999999895</v>
      </c>
      <c r="AE26" s="20"/>
      <c r="AG26" s="4">
        <f t="shared" si="7"/>
        <v>838622.01</v>
      </c>
      <c r="AH26" s="4">
        <f t="shared" si="8"/>
        <v>604625.5</v>
      </c>
      <c r="AI26" s="4">
        <f t="shared" si="9"/>
        <v>233996.51</v>
      </c>
    </row>
    <row r="27" spans="1:35" s="29" customFormat="1" ht="14.45" customHeight="1" thickBot="1" x14ac:dyDescent="0.3">
      <c r="A27" s="25" t="s">
        <v>3</v>
      </c>
      <c r="B27" s="26">
        <v>2024</v>
      </c>
      <c r="C27" s="27"/>
      <c r="D27" s="28">
        <v>0</v>
      </c>
      <c r="E27" s="28">
        <v>0</v>
      </c>
      <c r="F27" s="28">
        <f t="shared" si="10"/>
        <v>0</v>
      </c>
      <c r="H27" s="28">
        <v>122355.6</v>
      </c>
      <c r="I27" s="28">
        <v>0</v>
      </c>
      <c r="J27" s="28">
        <f>H27-I27</f>
        <v>122355.6</v>
      </c>
      <c r="L27" s="28">
        <v>104563.6</v>
      </c>
      <c r="M27" s="28">
        <v>0</v>
      </c>
      <c r="N27" s="28">
        <f t="shared" si="2"/>
        <v>104563.6</v>
      </c>
      <c r="O27" s="27"/>
      <c r="P27" s="28">
        <v>92729.2</v>
      </c>
      <c r="Q27" s="28">
        <v>0</v>
      </c>
      <c r="R27" s="28">
        <f t="shared" si="3"/>
        <v>92729.2</v>
      </c>
      <c r="S27" s="27"/>
      <c r="T27" s="28">
        <v>88353.8</v>
      </c>
      <c r="U27" s="28">
        <v>0</v>
      </c>
      <c r="V27" s="28">
        <f t="shared" si="4"/>
        <v>88353.8</v>
      </c>
      <c r="W27" s="27"/>
      <c r="X27" s="28">
        <v>92812.2</v>
      </c>
      <c r="Y27" s="28">
        <v>0</v>
      </c>
      <c r="Z27" s="28">
        <f t="shared" si="5"/>
        <v>92812.2</v>
      </c>
      <c r="AA27" s="30"/>
      <c r="AB27" s="28">
        <v>90559.2</v>
      </c>
      <c r="AC27" s="28">
        <v>0</v>
      </c>
      <c r="AD27" s="28">
        <f t="shared" si="6"/>
        <v>90559.2</v>
      </c>
      <c r="AE27" s="30"/>
      <c r="AG27" s="28">
        <f t="shared" si="7"/>
        <v>591373.6</v>
      </c>
      <c r="AH27" s="28">
        <f t="shared" si="8"/>
        <v>0</v>
      </c>
      <c r="AI27" s="28">
        <f t="shared" si="9"/>
        <v>591373.6</v>
      </c>
    </row>
    <row r="28" spans="1:35" x14ac:dyDescent="0.25">
      <c r="D28" s="9">
        <f>SUM(D3:D27)</f>
        <v>314805743.06</v>
      </c>
      <c r="E28" s="9">
        <f>SUM(E3:E27)</f>
        <v>605685.24</v>
      </c>
      <c r="F28" s="9">
        <f>SUM(F3:F27)</f>
        <v>314200057.81999999</v>
      </c>
      <c r="G28" s="8"/>
      <c r="H28" s="9">
        <f>SUM(H3:H27)</f>
        <v>81014335.969999999</v>
      </c>
      <c r="I28" s="9">
        <f>SUM(I3:I27)</f>
        <v>628877.68999999994</v>
      </c>
      <c r="J28" s="9">
        <f>SUM(J3:J27)</f>
        <v>80385458.280000001</v>
      </c>
      <c r="L28" s="9">
        <f>SUM(L3:L27)</f>
        <v>91316604.98999998</v>
      </c>
      <c r="M28" s="9">
        <f>SUM(M3:M27)</f>
        <v>1151273.71</v>
      </c>
      <c r="N28" s="9">
        <f>SUM(N3:N27)</f>
        <v>90165331.280000001</v>
      </c>
      <c r="P28" s="9">
        <f>SUM(P3:P27)</f>
        <v>52752482.330000006</v>
      </c>
      <c r="Q28" s="9">
        <f>SUM(Q3:Q27)</f>
        <v>174047.99</v>
      </c>
      <c r="R28" s="9">
        <f>SUM(R3:R27)</f>
        <v>52578434.340000004</v>
      </c>
      <c r="T28" s="9">
        <f>SUM(T3:T27)</f>
        <v>78690323.299999982</v>
      </c>
      <c r="U28" s="9">
        <f>SUM(U3:U27)</f>
        <v>367888.08</v>
      </c>
      <c r="V28" s="9">
        <f>SUM(V3:V27)</f>
        <v>78322435.219999984</v>
      </c>
      <c r="X28" s="9">
        <f>SUM(X3:X27)</f>
        <v>89507702.750000015</v>
      </c>
      <c r="Y28" s="9">
        <f>SUM(Y3:Y27)</f>
        <v>1063703.74</v>
      </c>
      <c r="Z28" s="9">
        <f>SUM(Z3:Z27)</f>
        <v>88443999.01000002</v>
      </c>
      <c r="AA28" s="9"/>
      <c r="AB28" s="9">
        <f>SUM(AB3:AB27)</f>
        <v>82345575.589999989</v>
      </c>
      <c r="AC28" s="9">
        <f>SUM(AC3:AC27)</f>
        <v>880178.54</v>
      </c>
      <c r="AD28" s="9">
        <f>SUM(AD3:AD27)</f>
        <v>81465397.049999982</v>
      </c>
      <c r="AE28" s="9"/>
      <c r="AG28" s="9">
        <f>SUM(AG3:AG27)</f>
        <v>790432767.99000013</v>
      </c>
      <c r="AH28" s="9">
        <f>SUM(AH3:AH27)</f>
        <v>4871654.99</v>
      </c>
      <c r="AI28" s="9">
        <f>SUM(AI3:AI27)</f>
        <v>785561113</v>
      </c>
    </row>
    <row r="29" spans="1:35" x14ac:dyDescent="0.25">
      <c r="J29" s="10"/>
    </row>
  </sheetData>
  <sheetProtection algorithmName="SHA-512" hashValue="jQs7FlOaaa8Qic0h8Op73p+CnEtplT8se+rMtWWrMuuTN+u2z8o44HXmGh144W7+BAlTOZTTSZYeJ5uJS+GGuw==" saltValue="EtYm5DNHaSJiMCDEtIk9fA==" spinCount="100000" sheet="1" formatCells="0" formatColumns="0" formatRows="0" insertColumns="0" insertRows="0" insertHyperlinks="0" deleteColumns="0" deleteRows="0" sort="0" autoFilter="0" pivotTables="0"/>
  <mergeCells count="9">
    <mergeCell ref="AG1:AI1"/>
    <mergeCell ref="B1:B2"/>
    <mergeCell ref="AB1:AD1"/>
    <mergeCell ref="P1:R1"/>
    <mergeCell ref="T1:V1"/>
    <mergeCell ref="X1:Z1"/>
    <mergeCell ref="D1:F1"/>
    <mergeCell ref="H1:J1"/>
    <mergeCell ref="L1:N1"/>
  </mergeCells>
  <phoneticPr fontId="7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GOBIERNO NUEVO LAREDO</dc:creator>
  <cp:lastModifiedBy>soporte tecnico</cp:lastModifiedBy>
  <dcterms:created xsi:type="dcterms:W3CDTF">2024-02-20T16:56:23Z</dcterms:created>
  <dcterms:modified xsi:type="dcterms:W3CDTF">2024-08-28T19:17:23Z</dcterms:modified>
</cp:coreProperties>
</file>